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2"/>
  </bookViews>
  <sheets>
    <sheet name="全国彩票销售情况" sheetId="1" r:id="rId1"/>
    <sheet name="分类型彩票销售情况 " sheetId="2" r:id="rId2"/>
    <sheet name="各地区彩票销售情况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<sst xmlns="http://schemas.openxmlformats.org/spreadsheetml/2006/main" count="126" uniqueCount="95">
  <si>
    <t>附件1：</t>
  </si>
  <si>
    <r>
      <t>2019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月全国彩票销售情况表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</si>
  <si>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单位：亿元</t>
    </r>
  </si>
  <si>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</si>
  <si>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</si>
  <si>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</si>
  <si>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</si>
  <si>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</si>
  <si>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</si>
  <si>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</si>
  <si>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</si>
  <si>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0"/>
      </rP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</si>
  <si>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</si>
  <si>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</si>
  <si>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rPr>
        <sz val="10"/>
        <rFont val="Times New Roman"/>
        <family val="1"/>
      </rPr>
      <t xml:space="preserve">1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</si>
  <si>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2 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</si>
  <si>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3 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</si>
  <si>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4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</si>
  <si>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5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</si>
  <si>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6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</si>
  <si>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7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</si>
  <si>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8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</si>
  <si>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9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</si>
  <si>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10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</si>
  <si>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11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</si>
  <si>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12    </t>
    </r>
    <r>
      <rPr>
        <sz val="10"/>
        <rFont val="宋体"/>
        <family val="0"/>
      </rPr>
      <t>月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</si>
  <si>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</si>
  <si>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-</t>
  </si>
  <si>
    <t>附件2：</t>
  </si>
  <si>
    <r>
      <t xml:space="preserve">  2019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</si>
  <si>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</si>
  <si>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</si>
  <si>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</si>
  <si>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</si>
  <si>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</si>
  <si>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</si>
  <si>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</si>
  <si>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</si>
  <si>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</si>
  <si>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</si>
  <si>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</si>
  <si>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</si>
  <si>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</si>
  <si>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二、体育彩票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</si>
  <si>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（一）乐透数字型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</si>
  <si>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（二）竞猜型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</si>
  <si>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（三）即开型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</si>
  <si>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（四）视频型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</si>
  <si>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三、合计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</si>
  <si>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（一）乐透数字型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</si>
  <si>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（二）竞猜型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</si>
  <si>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（三）即开型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</si>
  <si>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（四）视频型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</si>
  <si>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（五）基诺型</t>
    </r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</si>
  <si>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3</t>
    </r>
  </si>
  <si>
    <t xml:space="preserve">      2019年6月全国各地区彩票销售情况表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</si>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</sst>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);[Red]\(0.0000\)"/>
    <numFmt numFmtId="179" formatCode="0.0%"/>
    <numFmt numFmtId="180" formatCode="0.000000000_);[Red]\(0.0000000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6"/>
      <name val="Times New Roman"/>
      <family val="1"/>
    </font>
    <font>
      <sz val="10"/>
      <name val="黑体"/>
      <family val="3"/>
    </font>
    <font>
      <b/>
      <sz val="10"/>
      <name val="Times New Roman"/>
      <family val="1"/>
    </font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0" fontId="11" fillId="0" borderId="15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10" fontId="6" fillId="0" borderId="17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10" fontId="8" fillId="0" borderId="18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24425;\2019.06&#20013;&#31119;&#24425;&#20013;&#24515;&#38144;&#37327;&#26376;&#25253;&#65288;&#25253;&#36130;&#25919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307;&#24425;\2019&#24180;6&#26376;_&#21508;&#31867;&#22411;&#24425;&#31080;&#38144;&#37327;&#21644;&#36164;&#3732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1-6月累计"/>
      <sheetName val="各类型彩票销量和资金汇总表 "/>
      <sheetName val="全国各地区彩票销量和资金汇总表 "/>
    </sheetNames>
    <sheetDataSet>
      <sheetData sheetId="0">
        <row r="37">
          <cell r="N37">
            <v>1069821.5984</v>
          </cell>
          <cell r="O37">
            <v>110075.0249</v>
          </cell>
          <cell r="P37">
            <v>410608.669105</v>
          </cell>
          <cell r="Q37">
            <v>1283.0432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6-201901"/>
    </sheetNames>
    <sheetDataSet>
      <sheetData sheetId="0">
        <row r="11">
          <cell r="C11">
            <v>803472.0962</v>
          </cell>
        </row>
        <row r="12">
          <cell r="C12">
            <v>962278.0686</v>
          </cell>
        </row>
        <row r="13">
          <cell r="C13">
            <v>119159.8161</v>
          </cell>
        </row>
        <row r="14">
          <cell r="C14">
            <v>23.60157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6.421875" style="22" customWidth="1"/>
    <col min="2" max="2" width="9.421875" style="22" customWidth="1"/>
    <col min="3" max="3" width="8.421875" style="22" customWidth="1"/>
    <col min="4" max="4" width="8.8515625" style="22" customWidth="1"/>
    <col min="5" max="5" width="8.421875" style="22" customWidth="1"/>
    <col min="6" max="6" width="9.421875" style="22" customWidth="1"/>
    <col min="7" max="7" width="9.57421875" style="22" customWidth="1"/>
    <col min="8" max="8" width="10.00390625" style="22" customWidth="1"/>
    <col min="9" max="9" width="9.421875" style="22" customWidth="1"/>
    <col min="10" max="10" width="9.140625" style="22" customWidth="1"/>
    <col min="11" max="11" width="8.421875" style="22" customWidth="1"/>
    <col min="12" max="12" width="9.421875" style="22" customWidth="1"/>
    <col min="13" max="13" width="10.421875" style="22" customWidth="1"/>
    <col min="14" max="14" width="10.140625" style="22" customWidth="1"/>
    <col min="15" max="15" width="10.421875" style="22" customWidth="1"/>
    <col min="16" max="16" width="12.57421875" style="22" bestFit="1" customWidth="1"/>
    <col min="17" max="16384" width="9.00390625" style="22" customWidth="1"/>
  </cols>
  <sheetData>
    <row r="1" ht="18.75">
      <c r="A1" s="21" t="s">
        <v>0</v>
      </c>
    </row>
    <row r="2" spans="1:14" ht="2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1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36"/>
      <c r="N3" s="37" t="s">
        <v>2</v>
      </c>
    </row>
    <row r="4" spans="1:14" ht="21.75" customHeight="1">
      <c r="A4" s="45" t="s">
        <v>3</v>
      </c>
      <c r="B4" s="42" t="s">
        <v>4</v>
      </c>
      <c r="C4" s="43"/>
      <c r="D4" s="43"/>
      <c r="E4" s="43"/>
      <c r="F4" s="43"/>
      <c r="G4" s="44"/>
      <c r="H4" s="42" t="s">
        <v>5</v>
      </c>
      <c r="I4" s="43"/>
      <c r="J4" s="43"/>
      <c r="K4" s="43"/>
      <c r="L4" s="43"/>
      <c r="M4" s="32"/>
      <c r="N4" s="45" t="s">
        <v>6</v>
      </c>
    </row>
    <row r="5" spans="1:14" ht="21.75" customHeight="1">
      <c r="A5" s="46"/>
      <c r="B5" s="14" t="s">
        <v>7</v>
      </c>
      <c r="C5" s="33" t="s">
        <v>8</v>
      </c>
      <c r="D5" s="14" t="s">
        <v>9</v>
      </c>
      <c r="E5" s="14" t="s">
        <v>10</v>
      </c>
      <c r="F5" s="14" t="s">
        <v>11</v>
      </c>
      <c r="G5" s="11" t="s">
        <v>12</v>
      </c>
      <c r="H5" s="14" t="s">
        <v>7</v>
      </c>
      <c r="I5" s="14" t="s">
        <v>13</v>
      </c>
      <c r="J5" s="33" t="s">
        <v>8</v>
      </c>
      <c r="K5" s="38" t="s">
        <v>9</v>
      </c>
      <c r="L5" s="10" t="s">
        <v>11</v>
      </c>
      <c r="M5" s="14" t="s">
        <v>12</v>
      </c>
      <c r="N5" s="46"/>
    </row>
    <row r="6" spans="1:15" ht="21.75" customHeight="1">
      <c r="A6" s="34" t="s">
        <v>14</v>
      </c>
      <c r="B6" s="27">
        <v>156.07313534</v>
      </c>
      <c r="C6" s="27">
        <v>11.42429052</v>
      </c>
      <c r="D6" s="27">
        <v>44.5839584385</v>
      </c>
      <c r="E6" s="27">
        <v>0.10601616</v>
      </c>
      <c r="F6" s="27">
        <f>SUM(B6:E6)</f>
        <v>212.18740045849998</v>
      </c>
      <c r="G6" s="27">
        <f>F6</f>
        <v>212.18740045849998</v>
      </c>
      <c r="H6" s="27">
        <v>92.79388975</v>
      </c>
      <c r="I6" s="27">
        <v>164.13841304</v>
      </c>
      <c r="J6" s="27">
        <v>10.42421164</v>
      </c>
      <c r="K6" s="27">
        <v>0.002809222</v>
      </c>
      <c r="L6" s="27">
        <f>SUM(H6:K6)</f>
        <v>267.359323652</v>
      </c>
      <c r="M6" s="27">
        <f>L6</f>
        <v>267.359323652</v>
      </c>
      <c r="N6" s="27">
        <f>F6+L6</f>
        <v>479.5467241105</v>
      </c>
      <c r="O6" s="35"/>
    </row>
    <row r="7" spans="1:15" ht="21.75" customHeight="1">
      <c r="A7" s="34" t="s">
        <v>15</v>
      </c>
      <c r="B7" s="27">
        <v>70.00157666</v>
      </c>
      <c r="C7" s="27">
        <v>10.42428591</v>
      </c>
      <c r="D7" s="27">
        <v>32.438584631</v>
      </c>
      <c r="E7" s="27">
        <v>0.08697192</v>
      </c>
      <c r="F7" s="27">
        <f>SUM(B7:E7)</f>
        <v>112.95141912099999</v>
      </c>
      <c r="G7" s="27">
        <f>G6+F7</f>
        <v>325.13881957949997</v>
      </c>
      <c r="H7" s="27">
        <v>47.1898607</v>
      </c>
      <c r="I7" s="27">
        <v>66.50748518</v>
      </c>
      <c r="J7" s="27">
        <v>7.4666131</v>
      </c>
      <c r="K7" s="27">
        <v>0.002077052</v>
      </c>
      <c r="L7" s="27">
        <f>SUM(H7:K7)</f>
        <v>121.16603603200001</v>
      </c>
      <c r="M7" s="27">
        <f>M6+L7</f>
        <v>388.525359684</v>
      </c>
      <c r="N7" s="27">
        <f>F7+L7</f>
        <v>234.11745515299998</v>
      </c>
      <c r="O7" s="35"/>
    </row>
    <row r="8" spans="1:16" ht="21.75" customHeight="1">
      <c r="A8" s="34" t="s">
        <v>16</v>
      </c>
      <c r="B8" s="27">
        <v>107.03638618</v>
      </c>
      <c r="C8" s="27">
        <v>11.03744135</v>
      </c>
      <c r="D8" s="27">
        <v>47.2341027126</v>
      </c>
      <c r="E8" s="27">
        <v>0.15576976</v>
      </c>
      <c r="F8" s="27">
        <f>SUM(B8:E8)</f>
        <v>165.46370000259998</v>
      </c>
      <c r="G8" s="27">
        <f>G7+F8</f>
        <v>490.60251958209994</v>
      </c>
      <c r="H8" s="27">
        <v>77.02708467</v>
      </c>
      <c r="I8" s="27">
        <v>93.94654818</v>
      </c>
      <c r="J8" s="27">
        <v>13.06635175</v>
      </c>
      <c r="K8" s="27">
        <v>0.001451978</v>
      </c>
      <c r="L8" s="27">
        <f>SUM(H8:K8)</f>
        <v>184.041436578</v>
      </c>
      <c r="M8" s="27">
        <f>M7+L8</f>
        <v>572.566796262</v>
      </c>
      <c r="N8" s="27">
        <f>F8+L8</f>
        <v>349.5051365806</v>
      </c>
      <c r="P8" s="39"/>
    </row>
    <row r="9" spans="1:14" ht="21.75" customHeight="1">
      <c r="A9" s="34" t="s">
        <v>17</v>
      </c>
      <c r="B9" s="27">
        <v>106.05656418</v>
      </c>
      <c r="C9" s="27">
        <v>13.28351202</v>
      </c>
      <c r="D9" s="27">
        <v>43.3632586638</v>
      </c>
      <c r="E9" s="27">
        <v>0.14925784</v>
      </c>
      <c r="F9" s="27">
        <f>SUM(B9:E9)</f>
        <v>162.85259270379998</v>
      </c>
      <c r="G9" s="27">
        <f>G8+F9</f>
        <v>653.4551122859</v>
      </c>
      <c r="H9" s="27">
        <v>78.38571154</v>
      </c>
      <c r="I9" s="27">
        <v>106.5927563</v>
      </c>
      <c r="J9" s="27">
        <v>12.05111199</v>
      </c>
      <c r="K9" s="27">
        <v>0.001511055</v>
      </c>
      <c r="L9" s="27">
        <f>SUM(H9:K9)</f>
        <v>197.03109088500003</v>
      </c>
      <c r="M9" s="27">
        <f>M8+L9</f>
        <v>769.597887147</v>
      </c>
      <c r="N9" s="27">
        <f>F9+L9</f>
        <v>359.8836835888</v>
      </c>
    </row>
    <row r="10" spans="1:14" ht="21.75" customHeight="1">
      <c r="A10" s="34" t="s">
        <v>18</v>
      </c>
      <c r="B10" s="27">
        <v>108.43790924</v>
      </c>
      <c r="C10" s="27">
        <v>13.13921759</v>
      </c>
      <c r="D10" s="27">
        <v>43.2093309671</v>
      </c>
      <c r="E10" s="27">
        <v>0.14690126</v>
      </c>
      <c r="F10" s="27">
        <v>164.9333590571</v>
      </c>
      <c r="G10" s="27">
        <v>818.388471343</v>
      </c>
      <c r="H10" s="27">
        <v>81.91523067</v>
      </c>
      <c r="I10" s="27">
        <v>95.50484418</v>
      </c>
      <c r="J10" s="27">
        <v>12.87953171</v>
      </c>
      <c r="K10" s="27">
        <v>0.001729534</v>
      </c>
      <c r="L10" s="27">
        <v>190.301336094</v>
      </c>
      <c r="M10" s="27">
        <v>959.8992232410001</v>
      </c>
      <c r="N10" s="27">
        <v>355.2346951511</v>
      </c>
    </row>
    <row r="11" spans="1:14" ht="21.75" customHeight="1">
      <c r="A11" s="34" t="s">
        <v>19</v>
      </c>
      <c r="B11" s="27">
        <f>'[1]6月'!$N$37/10000</f>
        <v>106.98215984000001</v>
      </c>
      <c r="C11" s="27">
        <f>'[1]6月'!$O$37/10000</f>
        <v>11.00750249</v>
      </c>
      <c r="D11" s="27">
        <f>'[1]6月'!$P$37/10000</f>
        <v>41.060866910499996</v>
      </c>
      <c r="E11" s="27">
        <f>'[1]6月'!$Q$37/10000</f>
        <v>0.12830432</v>
      </c>
      <c r="F11" s="27">
        <f>SUM(B11:E11)</f>
        <v>159.1788335605</v>
      </c>
      <c r="G11" s="27">
        <f>G10+F11</f>
        <v>977.5673049035</v>
      </c>
      <c r="H11" s="27">
        <f>'[2]156-201901'!$C$11/10000</f>
        <v>80.34720962</v>
      </c>
      <c r="I11" s="27">
        <f>'[2]156-201901'!$C$12/10000</f>
        <v>96.22780686</v>
      </c>
      <c r="J11" s="27">
        <f>'[2]156-201901'!$C$13/10000</f>
        <v>11.91598161</v>
      </c>
      <c r="K11" s="27">
        <f>'[2]156-201901'!$C$14/10000</f>
        <v>0.002360157</v>
      </c>
      <c r="L11" s="27">
        <f>SUM(H11:K11)</f>
        <v>188.49335824699997</v>
      </c>
      <c r="M11" s="27">
        <f>M10+L11</f>
        <v>1148.3925814880001</v>
      </c>
      <c r="N11" s="27">
        <f>F11+L11</f>
        <v>347.6721918075</v>
      </c>
    </row>
    <row r="12" spans="1:14" ht="21.75" customHeight="1">
      <c r="A12" s="34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1.75" customHeight="1">
      <c r="A13" s="34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1.75" customHeight="1">
      <c r="A14" s="34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1.75" customHeight="1">
      <c r="A15" s="34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.75" customHeight="1">
      <c r="A16" s="34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.75" customHeight="1">
      <c r="A17" s="34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.75" customHeight="1">
      <c r="A18" s="14" t="s">
        <v>26</v>
      </c>
      <c r="B18" s="27">
        <f>SUM(B6:B17)</f>
        <v>654.58773144</v>
      </c>
      <c r="C18" s="27">
        <f>SUM(C6:C17)</f>
        <v>70.31624988000002</v>
      </c>
      <c r="D18" s="27">
        <f>SUM(D6:D17)</f>
        <v>251.8901023235</v>
      </c>
      <c r="E18" s="27">
        <f>SUM(E6:E17)</f>
        <v>0.77322126</v>
      </c>
      <c r="F18" s="27">
        <f>SUM(F6:F17)</f>
        <v>977.5673049035</v>
      </c>
      <c r="G18" s="27" t="s">
        <v>27</v>
      </c>
      <c r="H18" s="27">
        <f>SUM(H6:H17)</f>
        <v>457.65898695000004</v>
      </c>
      <c r="I18" s="27">
        <f>SUM(I6:I17)</f>
        <v>622.9178537399999</v>
      </c>
      <c r="J18" s="27">
        <f>SUM(J6:J17)</f>
        <v>67.8038018</v>
      </c>
      <c r="K18" s="27">
        <f>SUM(K6:K17)</f>
        <v>0.011938998</v>
      </c>
      <c r="L18" s="27">
        <f>SUM(L6:L17)</f>
        <v>1148.3925814880001</v>
      </c>
      <c r="M18" s="27" t="s">
        <v>27</v>
      </c>
      <c r="N18" s="27">
        <f>SUM(N6:N17)</f>
        <v>2125.9598863915003</v>
      </c>
    </row>
    <row r="19" ht="13.5">
      <c r="N19" s="40"/>
    </row>
    <row r="20" spans="4:11" ht="13.5">
      <c r="D20" s="35"/>
      <c r="K20" s="35"/>
    </row>
    <row r="22" ht="13.5">
      <c r="G22" s="35"/>
    </row>
  </sheetData>
  <sheetProtection/>
  <mergeCells count="5">
    <mergeCell ref="A2:N2"/>
    <mergeCell ref="B4:G4"/>
    <mergeCell ref="H4:L4"/>
    <mergeCell ref="A4:A5"/>
    <mergeCell ref="N4:N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2">
      <selection activeCell="K14" sqref="K14"/>
    </sheetView>
  </sheetViews>
  <sheetFormatPr defaultColWidth="9.00390625" defaultRowHeight="21.75" customHeight="1"/>
  <cols>
    <col min="1" max="1" width="22.57421875" style="0" customWidth="1"/>
    <col min="2" max="2" width="14.00390625" style="0" customWidth="1"/>
    <col min="3" max="3" width="13.421875" style="0" customWidth="1"/>
    <col min="4" max="4" width="13.7109375" style="0" customWidth="1"/>
    <col min="5" max="5" width="14.421875" style="0" customWidth="1"/>
    <col min="6" max="6" width="16.28125" style="0" customWidth="1"/>
    <col min="7" max="7" width="12.8515625" style="0" customWidth="1"/>
    <col min="8" max="8" width="14.421875" style="0" customWidth="1"/>
    <col min="10" max="10" width="13.7109375" style="19" bestFit="1" customWidth="1"/>
    <col min="11" max="11" width="13.7109375" style="0" bestFit="1" customWidth="1"/>
    <col min="12" max="12" width="12.57421875" style="20" bestFit="1" customWidth="1"/>
  </cols>
  <sheetData>
    <row r="1" spans="1:8" ht="21.7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spans="1:8" ht="21.75" customHeight="1">
      <c r="A2" s="47" t="s">
        <v>29</v>
      </c>
      <c r="B2" s="47"/>
      <c r="C2" s="47"/>
      <c r="D2" s="47"/>
      <c r="E2" s="47"/>
      <c r="F2" s="47"/>
      <c r="G2" s="47"/>
      <c r="H2" s="47"/>
    </row>
    <row r="3" spans="1:8" ht="21.75" customHeight="1">
      <c r="A3" s="23"/>
      <c r="B3" s="23"/>
      <c r="C3" s="23"/>
      <c r="D3" s="24"/>
      <c r="E3" s="24"/>
      <c r="F3" s="23"/>
      <c r="G3" s="23"/>
      <c r="H3" s="23" t="s">
        <v>30</v>
      </c>
    </row>
    <row r="4" spans="1:8" ht="21.75" customHeight="1">
      <c r="A4" s="48" t="s">
        <v>31</v>
      </c>
      <c r="B4" s="48" t="s">
        <v>32</v>
      </c>
      <c r="C4" s="48"/>
      <c r="D4" s="48"/>
      <c r="E4" s="48"/>
      <c r="F4" s="48" t="s">
        <v>33</v>
      </c>
      <c r="G4" s="48"/>
      <c r="H4" s="48"/>
    </row>
    <row r="5" spans="1:8" ht="21.75" customHeight="1">
      <c r="A5" s="48"/>
      <c r="B5" s="14" t="s">
        <v>34</v>
      </c>
      <c r="C5" s="14" t="s">
        <v>35</v>
      </c>
      <c r="D5" s="25" t="s">
        <v>36</v>
      </c>
      <c r="E5" s="25" t="s">
        <v>37</v>
      </c>
      <c r="F5" s="14" t="s">
        <v>34</v>
      </c>
      <c r="G5" s="14" t="s">
        <v>35</v>
      </c>
      <c r="H5" s="25" t="s">
        <v>36</v>
      </c>
    </row>
    <row r="6" spans="1:8" ht="21.75" customHeight="1">
      <c r="A6" s="26" t="s">
        <v>38</v>
      </c>
      <c r="B6" s="27">
        <v>159.1788335605</v>
      </c>
      <c r="C6" s="27">
        <v>190.806269</v>
      </c>
      <c r="D6" s="28">
        <v>-0.16575679407839572</v>
      </c>
      <c r="E6" s="28">
        <v>-0.03489000363236267</v>
      </c>
      <c r="F6" s="27">
        <v>977.5673049035</v>
      </c>
      <c r="G6" s="27">
        <v>1105.9447714973999</v>
      </c>
      <c r="H6" s="28">
        <v>-0.11607945523363022</v>
      </c>
    </row>
    <row r="7" spans="1:8" ht="21.75" customHeight="1">
      <c r="A7" s="29" t="s">
        <v>39</v>
      </c>
      <c r="B7" s="27">
        <v>106.98215984000001</v>
      </c>
      <c r="C7" s="27">
        <v>143.524644</v>
      </c>
      <c r="D7" s="28">
        <v>-0.25460773245325025</v>
      </c>
      <c r="E7" s="28">
        <v>-0.013424727663994824</v>
      </c>
      <c r="F7" s="27">
        <v>654.58773144</v>
      </c>
      <c r="G7" s="27">
        <v>813.7476964599999</v>
      </c>
      <c r="H7" s="28">
        <v>-0.19558883633389618</v>
      </c>
    </row>
    <row r="8" spans="1:8" ht="21.75" customHeight="1">
      <c r="A8" s="29" t="s">
        <v>40</v>
      </c>
      <c r="B8" s="27">
        <v>11.00750249</v>
      </c>
      <c r="C8" s="27">
        <v>9.8765987</v>
      </c>
      <c r="D8" s="28">
        <v>0.11450336541465429</v>
      </c>
      <c r="E8" s="28">
        <v>-0.16224064221467843</v>
      </c>
      <c r="F8" s="27">
        <v>70.31625048</v>
      </c>
      <c r="G8" s="27">
        <v>57.9521776</v>
      </c>
      <c r="H8" s="28">
        <v>0.21334958222518968</v>
      </c>
    </row>
    <row r="9" spans="1:8" ht="21.75" customHeight="1">
      <c r="A9" s="29" t="s">
        <v>41</v>
      </c>
      <c r="B9" s="27">
        <v>41.060866910499996</v>
      </c>
      <c r="C9" s="27">
        <v>37.81667578</v>
      </c>
      <c r="D9" s="28">
        <v>0.0857873164043611</v>
      </c>
      <c r="E9" s="28">
        <v>-0.04972222454071012</v>
      </c>
      <c r="F9" s="27">
        <v>251.8901033235</v>
      </c>
      <c r="G9" s="27">
        <v>233.6216396574</v>
      </c>
      <c r="H9" s="28">
        <v>0.07819679586570068</v>
      </c>
    </row>
    <row r="10" spans="1:8" ht="21.75" customHeight="1">
      <c r="A10" s="29" t="s">
        <v>42</v>
      </c>
      <c r="B10" s="27">
        <v>0.12830432</v>
      </c>
      <c r="C10" s="27">
        <v>0.16597024</v>
      </c>
      <c r="D10" s="28">
        <v>-0.22694381836165323</v>
      </c>
      <c r="E10" s="28">
        <v>-0.1265948297516305</v>
      </c>
      <c r="F10" s="27">
        <v>0.77322126</v>
      </c>
      <c r="G10" s="27">
        <v>0.62325778</v>
      </c>
      <c r="H10" s="28">
        <v>0.24061228726258346</v>
      </c>
    </row>
    <row r="11" spans="1:8" ht="21.75" customHeight="1">
      <c r="A11" s="26" t="s">
        <v>43</v>
      </c>
      <c r="B11" s="27">
        <v>188.49335824699997</v>
      </c>
      <c r="C11" s="27">
        <v>395.481626</v>
      </c>
      <c r="D11" s="28">
        <v>-0.5233827670997793</v>
      </c>
      <c r="E11" s="28">
        <v>-0.009500605114548229</v>
      </c>
      <c r="F11" s="27">
        <v>1148.3925814880001</v>
      </c>
      <c r="G11" s="27">
        <v>1346.0356332160002</v>
      </c>
      <c r="H11" s="28">
        <v>-0.14683344693913017</v>
      </c>
    </row>
    <row r="12" spans="1:8" ht="21.75" customHeight="1">
      <c r="A12" s="30" t="s">
        <v>44</v>
      </c>
      <c r="B12" s="27">
        <v>80.34720962</v>
      </c>
      <c r="C12" s="27">
        <v>91.163667</v>
      </c>
      <c r="D12" s="28">
        <v>-0.11864877462640903</v>
      </c>
      <c r="E12" s="28">
        <v>-0.019141996392793636</v>
      </c>
      <c r="F12" s="27">
        <v>457.65898695000004</v>
      </c>
      <c r="G12" s="27">
        <v>557.5544406</v>
      </c>
      <c r="H12" s="28">
        <v>-0.1791671743166455</v>
      </c>
    </row>
    <row r="13" spans="1:8" ht="21.75" customHeight="1">
      <c r="A13" s="30" t="s">
        <v>45</v>
      </c>
      <c r="B13" s="27">
        <v>96.22780686</v>
      </c>
      <c r="C13" s="27">
        <v>294.863097</v>
      </c>
      <c r="D13" s="28">
        <v>-0.6736525939019083</v>
      </c>
      <c r="E13" s="28">
        <v>0.007569905864014728</v>
      </c>
      <c r="F13" s="27">
        <v>622.9178537399999</v>
      </c>
      <c r="G13" s="27">
        <v>731.0426018</v>
      </c>
      <c r="H13" s="28">
        <v>-0.1479048523215629</v>
      </c>
    </row>
    <row r="14" spans="1:8" ht="21.75" customHeight="1">
      <c r="A14" s="30" t="s">
        <v>46</v>
      </c>
      <c r="B14" s="27">
        <v>11.91598161</v>
      </c>
      <c r="C14" s="27">
        <v>9.449897</v>
      </c>
      <c r="D14" s="28">
        <v>0.26096417876300654</v>
      </c>
      <c r="E14" s="28">
        <v>-0.07481251039988324</v>
      </c>
      <c r="F14" s="27">
        <v>67.8038018</v>
      </c>
      <c r="G14" s="27">
        <v>57.383225610000004</v>
      </c>
      <c r="H14" s="28">
        <v>0.18159620828606812</v>
      </c>
    </row>
    <row r="15" spans="1:8" ht="21.75" customHeight="1">
      <c r="A15" s="30" t="s">
        <v>47</v>
      </c>
      <c r="B15" s="27">
        <v>0.002360157</v>
      </c>
      <c r="C15" s="27">
        <v>0.004965</v>
      </c>
      <c r="D15" s="28">
        <v>-0.5246410876132931</v>
      </c>
      <c r="E15" s="28">
        <v>0.364620180927348</v>
      </c>
      <c r="F15" s="27">
        <v>0.011938998</v>
      </c>
      <c r="G15" s="27">
        <v>0.05536520599999999</v>
      </c>
      <c r="H15" s="28">
        <v>-0.7843591876096334</v>
      </c>
    </row>
    <row r="16" spans="1:8" ht="21.75" customHeight="1">
      <c r="A16" s="26" t="s">
        <v>48</v>
      </c>
      <c r="B16" s="27">
        <v>347.6721918075</v>
      </c>
      <c r="C16" s="27">
        <v>586.2878949999999</v>
      </c>
      <c r="D16" s="28">
        <v>-0.40699408128237063</v>
      </c>
      <c r="E16" s="28">
        <v>-0.021288752047103145</v>
      </c>
      <c r="F16" s="27">
        <v>2125.9598863915003</v>
      </c>
      <c r="G16" s="27">
        <v>2451.9804047134003</v>
      </c>
      <c r="H16" s="28">
        <v>-0.132962122248284</v>
      </c>
    </row>
    <row r="17" spans="1:11" ht="21.75" customHeight="1">
      <c r="A17" s="30" t="s">
        <v>49</v>
      </c>
      <c r="B17" s="27">
        <v>187.32936946</v>
      </c>
      <c r="C17" s="27">
        <v>234.688311</v>
      </c>
      <c r="D17" s="28">
        <v>-0.20179505889409205</v>
      </c>
      <c r="E17" s="28">
        <v>-0.015885056855009735</v>
      </c>
      <c r="F17" s="27">
        <v>1112.24671839</v>
      </c>
      <c r="G17" s="27">
        <v>1371.30213706</v>
      </c>
      <c r="H17" s="28">
        <v>-0.18891199223637262</v>
      </c>
      <c r="K17" s="19"/>
    </row>
    <row r="18" spans="1:11" ht="21.75" customHeight="1">
      <c r="A18" s="30" t="s">
        <v>50</v>
      </c>
      <c r="B18" s="27">
        <v>96.22780686</v>
      </c>
      <c r="C18" s="27">
        <v>294.863097</v>
      </c>
      <c r="D18" s="28">
        <v>-0.6736525939019083</v>
      </c>
      <c r="E18" s="28">
        <v>0.007569905864014728</v>
      </c>
      <c r="F18" s="27">
        <v>622.9178537399999</v>
      </c>
      <c r="G18" s="27">
        <v>731.0426018</v>
      </c>
      <c r="H18" s="28">
        <v>-0.1479048523215629</v>
      </c>
      <c r="K18" s="19"/>
    </row>
    <row r="19" spans="1:11" ht="21.75" customHeight="1">
      <c r="A19" s="30" t="s">
        <v>51</v>
      </c>
      <c r="B19" s="27">
        <v>22.9234841</v>
      </c>
      <c r="C19" s="27">
        <v>18.847101000000002</v>
      </c>
      <c r="D19" s="28">
        <v>0.21628700880841023</v>
      </c>
      <c r="E19" s="28">
        <v>-0.11896287420702424</v>
      </c>
      <c r="F19" s="27">
        <v>138.12005168000002</v>
      </c>
      <c r="G19" s="27">
        <v>115.33540321000001</v>
      </c>
      <c r="H19" s="28">
        <v>0.19755121008693446</v>
      </c>
      <c r="K19" s="19"/>
    </row>
    <row r="20" spans="1:11" ht="21.75" customHeight="1">
      <c r="A20" s="30" t="s">
        <v>52</v>
      </c>
      <c r="B20" s="27">
        <v>41.063227067499994</v>
      </c>
      <c r="C20" s="27">
        <v>37.793555</v>
      </c>
      <c r="D20" s="28">
        <v>0.08651401191287765</v>
      </c>
      <c r="E20" s="28">
        <v>-0.04970564037754477</v>
      </c>
      <c r="F20" s="27">
        <v>251.9020413215</v>
      </c>
      <c r="G20" s="27">
        <v>233.67700486340001</v>
      </c>
      <c r="H20" s="28">
        <v>0.077992425779138</v>
      </c>
      <c r="K20" s="19"/>
    </row>
    <row r="21" spans="1:11" ht="21.75" customHeight="1">
      <c r="A21" s="30" t="s">
        <v>53</v>
      </c>
      <c r="B21" s="27">
        <v>0.12830432</v>
      </c>
      <c r="C21" s="27">
        <v>0.095831</v>
      </c>
      <c r="D21" s="28">
        <v>0.33886028529390283</v>
      </c>
      <c r="E21" s="28">
        <v>-0.1265948297516305</v>
      </c>
      <c r="F21" s="27">
        <v>0.77322126</v>
      </c>
      <c r="G21" s="27">
        <v>0.62325778</v>
      </c>
      <c r="H21" s="28">
        <v>0.24061228726258346</v>
      </c>
      <c r="K21" s="19"/>
    </row>
  </sheetData>
  <sheetProtection/>
  <mergeCells count="4">
    <mergeCell ref="A2:H2"/>
    <mergeCell ref="B4:E4"/>
    <mergeCell ref="F4:H4"/>
    <mergeCell ref="A4:A5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O28" sqref="O28"/>
    </sheetView>
  </sheetViews>
  <sheetFormatPr defaultColWidth="9.140625" defaultRowHeight="18.75" customHeight="1"/>
  <cols>
    <col min="1" max="1" width="7.57421875" style="3" customWidth="1"/>
    <col min="2" max="2" width="10.57421875" style="4" customWidth="1"/>
    <col min="3" max="3" width="7.421875" style="5" customWidth="1"/>
    <col min="4" max="4" width="10.57421875" style="4" customWidth="1"/>
    <col min="5" max="5" width="8.57421875" style="5" customWidth="1"/>
    <col min="6" max="6" width="10.00390625" style="4" customWidth="1"/>
    <col min="7" max="7" width="7.8515625" style="5" customWidth="1"/>
    <col min="8" max="8" width="11.00390625" style="4" customWidth="1"/>
    <col min="9" max="9" width="8.57421875" style="5" customWidth="1"/>
    <col min="10" max="10" width="9.57421875" style="4" customWidth="1"/>
    <col min="11" max="11" width="8.421875" style="5" customWidth="1"/>
    <col min="12" max="12" width="11.8515625" style="4" customWidth="1"/>
    <col min="13" max="13" width="12.00390625" style="5" customWidth="1"/>
    <col min="14" max="250" width="9.00390625" style="3" customWidth="1"/>
  </cols>
  <sheetData>
    <row r="1" ht="18.75" customHeight="1">
      <c r="A1" s="6" t="s">
        <v>54</v>
      </c>
    </row>
    <row r="2" spans="1:13" ht="21" customHeight="1">
      <c r="A2" s="49" t="s">
        <v>55</v>
      </c>
      <c r="B2" s="50"/>
      <c r="C2" s="51"/>
      <c r="D2" s="50"/>
      <c r="E2" s="51"/>
      <c r="F2" s="50"/>
      <c r="G2" s="51"/>
      <c r="H2" s="50"/>
      <c r="I2" s="51"/>
      <c r="J2" s="50"/>
      <c r="K2" s="51"/>
      <c r="L2" s="50"/>
      <c r="M2" s="51"/>
    </row>
    <row r="3" spans="1:13" s="1" customFormat="1" ht="14.25" customHeight="1">
      <c r="A3" s="7"/>
      <c r="B3" s="8"/>
      <c r="C3" s="9"/>
      <c r="D3" s="8"/>
      <c r="E3" s="9"/>
      <c r="F3" s="8"/>
      <c r="G3" s="9"/>
      <c r="H3" s="8"/>
      <c r="I3" s="9"/>
      <c r="J3" s="8"/>
      <c r="K3" s="9"/>
      <c r="L3" s="52" t="s">
        <v>56</v>
      </c>
      <c r="M3" s="53"/>
    </row>
    <row r="4" spans="1:14" s="2" customFormat="1" ht="14.25" customHeight="1">
      <c r="A4" s="45" t="s">
        <v>57</v>
      </c>
      <c r="B4" s="42" t="s">
        <v>4</v>
      </c>
      <c r="C4" s="54"/>
      <c r="D4" s="43"/>
      <c r="E4" s="55"/>
      <c r="F4" s="42" t="s">
        <v>58</v>
      </c>
      <c r="G4" s="54"/>
      <c r="H4" s="43"/>
      <c r="I4" s="55"/>
      <c r="J4" s="42" t="s">
        <v>59</v>
      </c>
      <c r="K4" s="54"/>
      <c r="L4" s="43"/>
      <c r="M4" s="55"/>
      <c r="N4" s="17"/>
    </row>
    <row r="5" spans="1:14" s="2" customFormat="1" ht="14.25" customHeight="1">
      <c r="A5" s="58"/>
      <c r="B5" s="42" t="s">
        <v>32</v>
      </c>
      <c r="C5" s="55"/>
      <c r="D5" s="42" t="s">
        <v>33</v>
      </c>
      <c r="E5" s="55"/>
      <c r="F5" s="42" t="s">
        <v>32</v>
      </c>
      <c r="G5" s="55"/>
      <c r="H5" s="42" t="s">
        <v>33</v>
      </c>
      <c r="I5" s="55"/>
      <c r="J5" s="42" t="s">
        <v>32</v>
      </c>
      <c r="K5" s="55"/>
      <c r="L5" s="42" t="s">
        <v>33</v>
      </c>
      <c r="M5" s="55"/>
      <c r="N5" s="17"/>
    </row>
    <row r="6" spans="1:14" s="2" customFormat="1" ht="14.25" customHeight="1">
      <c r="A6" s="58"/>
      <c r="B6" s="59" t="s">
        <v>60</v>
      </c>
      <c r="C6" s="12" t="s">
        <v>61</v>
      </c>
      <c r="D6" s="59" t="s">
        <v>60</v>
      </c>
      <c r="E6" s="12" t="s">
        <v>61</v>
      </c>
      <c r="F6" s="59" t="s">
        <v>60</v>
      </c>
      <c r="G6" s="12" t="s">
        <v>61</v>
      </c>
      <c r="H6" s="59" t="s">
        <v>60</v>
      </c>
      <c r="I6" s="12" t="s">
        <v>61</v>
      </c>
      <c r="J6" s="59" t="s">
        <v>60</v>
      </c>
      <c r="K6" s="12" t="s">
        <v>61</v>
      </c>
      <c r="L6" s="59" t="s">
        <v>60</v>
      </c>
      <c r="M6" s="12" t="s">
        <v>61</v>
      </c>
      <c r="N6" s="17"/>
    </row>
    <row r="7" spans="1:14" s="2" customFormat="1" ht="14.25" customHeight="1">
      <c r="A7" s="46"/>
      <c r="B7" s="60"/>
      <c r="C7" s="13" t="s">
        <v>62</v>
      </c>
      <c r="D7" s="60"/>
      <c r="E7" s="13" t="s">
        <v>62</v>
      </c>
      <c r="F7" s="60"/>
      <c r="G7" s="13" t="s">
        <v>62</v>
      </c>
      <c r="H7" s="60"/>
      <c r="I7" s="13" t="s">
        <v>62</v>
      </c>
      <c r="J7" s="60"/>
      <c r="K7" s="13" t="s">
        <v>62</v>
      </c>
      <c r="L7" s="60"/>
      <c r="M7" s="13" t="s">
        <v>62</v>
      </c>
      <c r="N7" s="17"/>
    </row>
    <row r="8" spans="1:14" s="2" customFormat="1" ht="14.25" customHeight="1">
      <c r="A8" s="14" t="s">
        <v>63</v>
      </c>
      <c r="B8" s="15">
        <v>31198.1692</v>
      </c>
      <c r="C8" s="16">
        <v>-0.11579940392313354</v>
      </c>
      <c r="D8" s="15">
        <v>198151.2654</v>
      </c>
      <c r="E8" s="16">
        <v>-0.14314352105181083</v>
      </c>
      <c r="F8" s="15">
        <v>60485.7972</v>
      </c>
      <c r="G8" s="16">
        <v>-0.2902192584086297</v>
      </c>
      <c r="H8" s="15">
        <v>364513.5542</v>
      </c>
      <c r="I8" s="16">
        <v>0.11489989346440307</v>
      </c>
      <c r="J8" s="15">
        <v>91683.9664</v>
      </c>
      <c r="K8" s="16">
        <v>-0.23914743781938577</v>
      </c>
      <c r="L8" s="15">
        <v>562664.8196</v>
      </c>
      <c r="M8" s="16">
        <v>0.007996652214286365</v>
      </c>
      <c r="N8" s="18"/>
    </row>
    <row r="9" spans="1:13" s="2" customFormat="1" ht="14.25" customHeight="1">
      <c r="A9" s="14" t="s">
        <v>64</v>
      </c>
      <c r="B9" s="15">
        <v>27666.793367</v>
      </c>
      <c r="C9" s="16">
        <v>-0.0902435856054396</v>
      </c>
      <c r="D9" s="15">
        <v>171165.064981</v>
      </c>
      <c r="E9" s="16">
        <v>-0.14155547500478707</v>
      </c>
      <c r="F9" s="15">
        <v>26725.8674</v>
      </c>
      <c r="G9" s="16">
        <v>-0.6946879805520191</v>
      </c>
      <c r="H9" s="15">
        <v>164786.18</v>
      </c>
      <c r="I9" s="16">
        <v>-0.32912995394949085</v>
      </c>
      <c r="J9" s="15">
        <v>54392.660766999994</v>
      </c>
      <c r="K9" s="16">
        <v>-0.5388398904047899</v>
      </c>
      <c r="L9" s="15">
        <v>335951.24498099997</v>
      </c>
      <c r="M9" s="16">
        <v>-0.24508787459392944</v>
      </c>
    </row>
    <row r="10" spans="1:13" s="2" customFormat="1" ht="14.25" customHeight="1">
      <c r="A10" s="14" t="s">
        <v>65</v>
      </c>
      <c r="B10" s="15">
        <v>45543.360216</v>
      </c>
      <c r="C10" s="16">
        <v>0.015553053514180867</v>
      </c>
      <c r="D10" s="15">
        <v>274249.339889</v>
      </c>
      <c r="E10" s="16">
        <v>-0.07366212629185605</v>
      </c>
      <c r="F10" s="15">
        <v>79895.7889</v>
      </c>
      <c r="G10" s="16">
        <v>-0.5927327804028695</v>
      </c>
      <c r="H10" s="15">
        <v>496930.7111</v>
      </c>
      <c r="I10" s="16">
        <v>-0.28268283762368596</v>
      </c>
      <c r="J10" s="15">
        <v>125439.149116</v>
      </c>
      <c r="K10" s="16">
        <v>-0.4795514283410671</v>
      </c>
      <c r="L10" s="15">
        <v>771180.050989</v>
      </c>
      <c r="M10" s="16">
        <v>-0.22010103807207743</v>
      </c>
    </row>
    <row r="11" spans="1:13" s="2" customFormat="1" ht="14.25" customHeight="1">
      <c r="A11" s="14" t="s">
        <v>66</v>
      </c>
      <c r="B11" s="15">
        <v>26513.510685</v>
      </c>
      <c r="C11" s="16">
        <v>-0.24386263208193154</v>
      </c>
      <c r="D11" s="15">
        <v>167537.925437</v>
      </c>
      <c r="E11" s="16">
        <v>-0.1933294761367447</v>
      </c>
      <c r="F11" s="15">
        <v>22973.3593</v>
      </c>
      <c r="G11" s="16">
        <v>-0.6892569330363236</v>
      </c>
      <c r="H11" s="15">
        <v>154744.6054</v>
      </c>
      <c r="I11" s="16">
        <v>-0.251201847568112</v>
      </c>
      <c r="J11" s="15">
        <v>49486.869985</v>
      </c>
      <c r="K11" s="16">
        <v>-0.545970400845746</v>
      </c>
      <c r="L11" s="15">
        <v>322282.530837</v>
      </c>
      <c r="M11" s="16">
        <v>-0.22219349745581804</v>
      </c>
    </row>
    <row r="12" spans="1:13" s="2" customFormat="1" ht="14.25" customHeight="1">
      <c r="A12" s="14" t="s">
        <v>67</v>
      </c>
      <c r="B12" s="15">
        <v>30463.972695</v>
      </c>
      <c r="C12" s="16">
        <v>-0.531550226690282</v>
      </c>
      <c r="D12" s="15">
        <v>228986.201204</v>
      </c>
      <c r="E12" s="16">
        <v>-0.3093419834142809</v>
      </c>
      <c r="F12" s="15">
        <v>51888.8114</v>
      </c>
      <c r="G12" s="16">
        <v>-0.5051973123121258</v>
      </c>
      <c r="H12" s="15">
        <v>301907.0427</v>
      </c>
      <c r="I12" s="16">
        <v>-0.058254217851899485</v>
      </c>
      <c r="J12" s="15">
        <v>82352.784095</v>
      </c>
      <c r="K12" s="16">
        <v>-0.5152842878377557</v>
      </c>
      <c r="L12" s="15">
        <v>530893.243904</v>
      </c>
      <c r="M12" s="16">
        <v>-0.1859091202666558</v>
      </c>
    </row>
    <row r="13" spans="1:13" s="2" customFormat="1" ht="14.25" customHeight="1">
      <c r="A13" s="14" t="s">
        <v>68</v>
      </c>
      <c r="B13" s="15">
        <v>76260.551318</v>
      </c>
      <c r="C13" s="16">
        <v>-0.09216785180800859</v>
      </c>
      <c r="D13" s="15">
        <v>467217.861173</v>
      </c>
      <c r="E13" s="16">
        <v>-0.13537805551441628</v>
      </c>
      <c r="F13" s="15">
        <v>43505.9117</v>
      </c>
      <c r="G13" s="16">
        <v>-0.6004060790304512</v>
      </c>
      <c r="H13" s="15">
        <v>308597.7599</v>
      </c>
      <c r="I13" s="16">
        <v>-0.09753348384759267</v>
      </c>
      <c r="J13" s="15">
        <v>119766.463018</v>
      </c>
      <c r="K13" s="16">
        <v>-0.379056602112355</v>
      </c>
      <c r="L13" s="15">
        <v>775815.621073</v>
      </c>
      <c r="M13" s="16">
        <v>-0.12071115625527556</v>
      </c>
    </row>
    <row r="14" spans="1:13" s="2" customFormat="1" ht="14.25" customHeight="1">
      <c r="A14" s="14" t="s">
        <v>69</v>
      </c>
      <c r="B14" s="15">
        <v>20507.373631</v>
      </c>
      <c r="C14" s="16">
        <v>-0.5058083121831082</v>
      </c>
      <c r="D14" s="15">
        <v>133072.888135</v>
      </c>
      <c r="E14" s="16">
        <v>-0.433451527523219</v>
      </c>
      <c r="F14" s="15">
        <v>31571.7761</v>
      </c>
      <c r="G14" s="16">
        <v>-0.42586906844706324</v>
      </c>
      <c r="H14" s="15">
        <v>191756.0915</v>
      </c>
      <c r="I14" s="16">
        <v>-0.09671161467460704</v>
      </c>
      <c r="J14" s="15">
        <v>52079.149731</v>
      </c>
      <c r="K14" s="16">
        <v>-0.4602489408904457</v>
      </c>
      <c r="L14" s="15">
        <v>324828.979635</v>
      </c>
      <c r="M14" s="16">
        <v>-0.2735897989409531</v>
      </c>
    </row>
    <row r="15" spans="1:13" s="2" customFormat="1" ht="14.25" customHeight="1">
      <c r="A15" s="14" t="s">
        <v>70</v>
      </c>
      <c r="B15" s="15">
        <v>30476.097793</v>
      </c>
      <c r="C15" s="16">
        <v>-0.1442269539845155</v>
      </c>
      <c r="D15" s="15">
        <v>202572.890129</v>
      </c>
      <c r="E15" s="16">
        <v>-0.1281966450402383</v>
      </c>
      <c r="F15" s="15">
        <v>42025.5159</v>
      </c>
      <c r="G15" s="16">
        <v>-0.5386777077228181</v>
      </c>
      <c r="H15" s="15">
        <v>268216.048</v>
      </c>
      <c r="I15" s="16">
        <v>-0.11003160134154759</v>
      </c>
      <c r="J15" s="15">
        <v>72501.61369299999</v>
      </c>
      <c r="K15" s="16">
        <v>-0.4278159944499609</v>
      </c>
      <c r="L15" s="15">
        <v>470788.938129</v>
      </c>
      <c r="M15" s="16">
        <v>-0.11793968524175784</v>
      </c>
    </row>
    <row r="16" spans="1:13" s="2" customFormat="1" ht="14.25" customHeight="1">
      <c r="A16" s="14" t="s">
        <v>71</v>
      </c>
      <c r="B16" s="15">
        <v>45966.526349</v>
      </c>
      <c r="C16" s="16">
        <v>-0.013124136144628495</v>
      </c>
      <c r="D16" s="15">
        <v>265029.275879</v>
      </c>
      <c r="E16" s="16">
        <v>0.02998497545778071</v>
      </c>
      <c r="F16" s="15">
        <v>35206.9019</v>
      </c>
      <c r="G16" s="16">
        <v>-0.33515966372018857</v>
      </c>
      <c r="H16" s="15">
        <v>211257.3923</v>
      </c>
      <c r="I16" s="16">
        <v>0.08044899041100984</v>
      </c>
      <c r="J16" s="15">
        <v>81173.42824899999</v>
      </c>
      <c r="K16" s="16">
        <v>-0.1844591315741705</v>
      </c>
      <c r="L16" s="15">
        <v>476286.66817900003</v>
      </c>
      <c r="M16" s="16">
        <v>0.051774290206295634</v>
      </c>
    </row>
    <row r="17" spans="1:13" s="2" customFormat="1" ht="14.25" customHeight="1">
      <c r="A17" s="14" t="s">
        <v>72</v>
      </c>
      <c r="B17" s="15">
        <v>113130.674877</v>
      </c>
      <c r="C17" s="16">
        <v>-0.3363366183076609</v>
      </c>
      <c r="D17" s="15">
        <v>677239.433614</v>
      </c>
      <c r="E17" s="16">
        <v>-0.12822213211371866</v>
      </c>
      <c r="F17" s="15">
        <v>188897.3548</v>
      </c>
      <c r="G17" s="16">
        <v>-0.5266107839887765</v>
      </c>
      <c r="H17" s="15">
        <v>1132223.3255</v>
      </c>
      <c r="I17" s="16">
        <v>-0.14072055338090758</v>
      </c>
      <c r="J17" s="15">
        <v>302028.029677</v>
      </c>
      <c r="K17" s="16">
        <v>-0.46965709457067667</v>
      </c>
      <c r="L17" s="15">
        <v>1809462.759114</v>
      </c>
      <c r="M17" s="16">
        <v>-0.1360848783461672</v>
      </c>
    </row>
    <row r="18" spans="1:13" s="2" customFormat="1" ht="14.25" customHeight="1">
      <c r="A18" s="14" t="s">
        <v>73</v>
      </c>
      <c r="B18" s="15">
        <v>130565.057785</v>
      </c>
      <c r="C18" s="16">
        <v>-0.03531344681506923</v>
      </c>
      <c r="D18" s="15">
        <v>761837.264709</v>
      </c>
      <c r="E18" s="16">
        <v>-0.047713299088272</v>
      </c>
      <c r="F18" s="15">
        <v>132141.8365</v>
      </c>
      <c r="G18" s="16">
        <v>-0.6085065362357668</v>
      </c>
      <c r="H18" s="15">
        <v>782450.9898</v>
      </c>
      <c r="I18" s="16">
        <v>-0.16445386009122953</v>
      </c>
      <c r="J18" s="15">
        <v>262706.894285</v>
      </c>
      <c r="K18" s="16">
        <v>-0.4444500911850974</v>
      </c>
      <c r="L18" s="15">
        <v>1544288.254509</v>
      </c>
      <c r="M18" s="16">
        <v>-0.11067014833211715</v>
      </c>
    </row>
    <row r="19" spans="1:13" s="2" customFormat="1" ht="14.25" customHeight="1">
      <c r="A19" s="14" t="s">
        <v>74</v>
      </c>
      <c r="B19" s="15">
        <v>59757.508839</v>
      </c>
      <c r="C19" s="16">
        <v>0.06264683069619616</v>
      </c>
      <c r="D19" s="15">
        <v>366948.600384</v>
      </c>
      <c r="E19" s="16">
        <v>0.028788815258037812</v>
      </c>
      <c r="F19" s="15">
        <v>68493.9666</v>
      </c>
      <c r="G19" s="16">
        <v>-0.5019228645364169</v>
      </c>
      <c r="H19" s="15">
        <v>408993.7763</v>
      </c>
      <c r="I19" s="16">
        <v>0.01728747989793504</v>
      </c>
      <c r="J19" s="15">
        <v>128251.475439</v>
      </c>
      <c r="K19" s="16">
        <v>-0.33806160029558086</v>
      </c>
      <c r="L19" s="15">
        <v>775942.376684</v>
      </c>
      <c r="M19" s="16">
        <v>0.02269432144388278</v>
      </c>
    </row>
    <row r="20" spans="1:13" s="2" customFormat="1" ht="14.25" customHeight="1">
      <c r="A20" s="14" t="s">
        <v>75</v>
      </c>
      <c r="B20" s="15">
        <v>35967.044145</v>
      </c>
      <c r="C20" s="16">
        <v>-0.1274597155047164</v>
      </c>
      <c r="D20" s="15">
        <v>220234.965175</v>
      </c>
      <c r="E20" s="16">
        <v>-0.07511912281543132</v>
      </c>
      <c r="F20" s="15">
        <v>72069.0569</v>
      </c>
      <c r="G20" s="16">
        <v>-0.35761370117539304</v>
      </c>
      <c r="H20" s="15">
        <v>440403.4421</v>
      </c>
      <c r="I20" s="16">
        <v>-0.2894610276323286</v>
      </c>
      <c r="J20" s="15">
        <v>108036.10104499999</v>
      </c>
      <c r="K20" s="16">
        <v>-0.295771887718245</v>
      </c>
      <c r="L20" s="15">
        <v>660638.407275</v>
      </c>
      <c r="M20" s="16">
        <v>-0.22997001308296156</v>
      </c>
    </row>
    <row r="21" spans="1:13" s="2" customFormat="1" ht="14.25" customHeight="1">
      <c r="A21" s="14" t="s">
        <v>76</v>
      </c>
      <c r="B21" s="15">
        <v>28814.361878</v>
      </c>
      <c r="C21" s="16">
        <v>-0.43435736493228533</v>
      </c>
      <c r="D21" s="15">
        <v>188894.556122</v>
      </c>
      <c r="E21" s="16">
        <v>-0.2682755250903893</v>
      </c>
      <c r="F21" s="15">
        <v>52918.3946</v>
      </c>
      <c r="G21" s="16">
        <v>-0.6222652121054887</v>
      </c>
      <c r="H21" s="15">
        <v>321785.518</v>
      </c>
      <c r="I21" s="16">
        <v>-0.2473912796163977</v>
      </c>
      <c r="J21" s="15">
        <v>81732.756478</v>
      </c>
      <c r="K21" s="16">
        <v>-0.5721581546976156</v>
      </c>
      <c r="L21" s="15">
        <v>510680.074122</v>
      </c>
      <c r="M21" s="16">
        <v>-0.25525358947162435</v>
      </c>
    </row>
    <row r="22" spans="1:13" s="2" customFormat="1" ht="14.25" customHeight="1">
      <c r="A22" s="14" t="s">
        <v>77</v>
      </c>
      <c r="B22" s="15">
        <v>115856.123667</v>
      </c>
      <c r="C22" s="16">
        <v>-0.15185512337714394</v>
      </c>
      <c r="D22" s="15">
        <v>710349.474563</v>
      </c>
      <c r="E22" s="16">
        <v>-0.07658294571649153</v>
      </c>
      <c r="F22" s="15">
        <v>169812.1312</v>
      </c>
      <c r="G22" s="16">
        <v>-0.48098862134785625</v>
      </c>
      <c r="H22" s="15">
        <v>1018683.5575</v>
      </c>
      <c r="I22" s="16">
        <v>-0.06445597152293335</v>
      </c>
      <c r="J22" s="15">
        <v>285668.25486700004</v>
      </c>
      <c r="K22" s="16">
        <v>-0.38404796686278125</v>
      </c>
      <c r="L22" s="15">
        <v>1729033.032063</v>
      </c>
      <c r="M22" s="16">
        <v>-0.0694765143300006</v>
      </c>
    </row>
    <row r="23" spans="1:13" s="2" customFormat="1" ht="14.25" customHeight="1">
      <c r="A23" s="14" t="s">
        <v>78</v>
      </c>
      <c r="B23" s="15">
        <v>53104.875231</v>
      </c>
      <c r="C23" s="16">
        <v>-0.045767419506820256</v>
      </c>
      <c r="D23" s="15">
        <v>327840.155037</v>
      </c>
      <c r="E23" s="16">
        <v>-0.02101950797175639</v>
      </c>
      <c r="F23" s="15">
        <v>127375.3047</v>
      </c>
      <c r="G23" s="16">
        <v>-0.38397313908195163</v>
      </c>
      <c r="H23" s="15">
        <v>821391.2272</v>
      </c>
      <c r="I23" s="16">
        <v>0.032775222792194116</v>
      </c>
      <c r="J23" s="15">
        <v>180480.179931</v>
      </c>
      <c r="K23" s="16">
        <v>-0.3122494662410697</v>
      </c>
      <c r="L23" s="15">
        <v>1149231.382237</v>
      </c>
      <c r="M23" s="16">
        <v>0.016835850307284083</v>
      </c>
    </row>
    <row r="24" spans="1:13" s="2" customFormat="1" ht="14.25" customHeight="1">
      <c r="A24" s="14" t="s">
        <v>79</v>
      </c>
      <c r="B24" s="15">
        <v>66545.277145</v>
      </c>
      <c r="C24" s="16">
        <v>-0.2328286727201606</v>
      </c>
      <c r="D24" s="15">
        <v>416732.671009</v>
      </c>
      <c r="E24" s="16">
        <v>-0.16117003839877403</v>
      </c>
      <c r="F24" s="15">
        <v>85422.84</v>
      </c>
      <c r="G24" s="16">
        <v>-0.5360351152928529</v>
      </c>
      <c r="H24" s="15">
        <v>517316.0615</v>
      </c>
      <c r="I24" s="16">
        <v>-0.1727467872678796</v>
      </c>
      <c r="J24" s="15">
        <v>151968.117145</v>
      </c>
      <c r="K24" s="16">
        <v>-0.43893385099517024</v>
      </c>
      <c r="L24" s="15">
        <v>934048.732509</v>
      </c>
      <c r="M24" s="16">
        <v>-0.167621460410223</v>
      </c>
    </row>
    <row r="25" spans="1:13" s="2" customFormat="1" ht="14.25" customHeight="1">
      <c r="A25" s="14" t="s">
        <v>80</v>
      </c>
      <c r="B25" s="15">
        <v>65601.52548</v>
      </c>
      <c r="C25" s="16">
        <v>-0.059402437926306</v>
      </c>
      <c r="D25" s="15">
        <v>415874.650957</v>
      </c>
      <c r="E25" s="16">
        <v>-0.07051055111489994</v>
      </c>
      <c r="F25" s="15">
        <v>51930.9167</v>
      </c>
      <c r="G25" s="16">
        <v>-0.6932044110951598</v>
      </c>
      <c r="H25" s="15">
        <v>304081.1426</v>
      </c>
      <c r="I25" s="16">
        <v>-0.4852911596500581</v>
      </c>
      <c r="J25" s="15">
        <v>117532.44218</v>
      </c>
      <c r="K25" s="16">
        <v>-0.5082598352284032</v>
      </c>
      <c r="L25" s="15">
        <v>719955.793557</v>
      </c>
      <c r="M25" s="16">
        <v>-0.3065382554490924</v>
      </c>
    </row>
    <row r="26" spans="1:13" s="2" customFormat="1" ht="14.25" customHeight="1">
      <c r="A26" s="14" t="s">
        <v>81</v>
      </c>
      <c r="B26" s="15">
        <v>163358.876451</v>
      </c>
      <c r="C26" s="16">
        <v>-0.14609405412669774</v>
      </c>
      <c r="D26" s="15">
        <v>982101.172277</v>
      </c>
      <c r="E26" s="16">
        <v>-0.13787794833297556</v>
      </c>
      <c r="F26" s="15">
        <v>156885.1667</v>
      </c>
      <c r="G26" s="16">
        <v>-0.4618244266883388</v>
      </c>
      <c r="H26" s="15">
        <v>984622.8276</v>
      </c>
      <c r="I26" s="16">
        <v>-0.1509634451458455</v>
      </c>
      <c r="J26" s="15">
        <v>320244.043151</v>
      </c>
      <c r="K26" s="16">
        <v>-0.33672275954087233</v>
      </c>
      <c r="L26" s="15">
        <v>1966723.999877</v>
      </c>
      <c r="M26" s="16">
        <v>-0.1444791184362477</v>
      </c>
    </row>
    <row r="27" spans="1:13" s="2" customFormat="1" ht="14.25" customHeight="1">
      <c r="A27" s="14" t="s">
        <v>82</v>
      </c>
      <c r="B27" s="15">
        <v>36041.471316</v>
      </c>
      <c r="C27" s="16">
        <v>-0.2993167583797147</v>
      </c>
      <c r="D27" s="15">
        <v>219936.444771</v>
      </c>
      <c r="E27" s="16">
        <v>-0.24396191955719665</v>
      </c>
      <c r="F27" s="15">
        <v>17884.0884</v>
      </c>
      <c r="G27" s="16">
        <v>-0.6915112003813747</v>
      </c>
      <c r="H27" s="15">
        <v>131050.9861</v>
      </c>
      <c r="I27" s="16">
        <v>-0.4056978112438646</v>
      </c>
      <c r="J27" s="15">
        <v>53925.559716</v>
      </c>
      <c r="K27" s="16">
        <v>-0.5071277610175181</v>
      </c>
      <c r="L27" s="15">
        <v>350987.430871</v>
      </c>
      <c r="M27" s="16">
        <v>-0.31369880707545555</v>
      </c>
    </row>
    <row r="28" spans="1:13" s="2" customFormat="1" ht="14.25" customHeight="1">
      <c r="A28" s="14" t="s">
        <v>83</v>
      </c>
      <c r="B28" s="15">
        <v>6785.869259</v>
      </c>
      <c r="C28" s="16">
        <v>-0.34255709535624773</v>
      </c>
      <c r="D28" s="15">
        <v>47557.443711</v>
      </c>
      <c r="E28" s="16">
        <v>-0.3270306701315036</v>
      </c>
      <c r="F28" s="15">
        <v>5199.15727</v>
      </c>
      <c r="G28" s="16">
        <v>-0.7009757734403231</v>
      </c>
      <c r="H28" s="15">
        <v>37729.60488</v>
      </c>
      <c r="I28" s="16">
        <v>-0.48057487571396423</v>
      </c>
      <c r="J28" s="15">
        <v>11985.026528999999</v>
      </c>
      <c r="K28" s="16">
        <v>-0.5674632109761176</v>
      </c>
      <c r="L28" s="15">
        <v>85287.048591</v>
      </c>
      <c r="M28" s="16">
        <v>-0.4048577020956557</v>
      </c>
    </row>
    <row r="29" spans="1:13" s="2" customFormat="1" ht="14.25" customHeight="1">
      <c r="A29" s="14" t="s">
        <v>84</v>
      </c>
      <c r="B29" s="15">
        <v>34570.283709</v>
      </c>
      <c r="C29" s="16">
        <v>-0.36672515677865963</v>
      </c>
      <c r="D29" s="15">
        <v>223968.900173</v>
      </c>
      <c r="E29" s="16">
        <v>-0.25091395276858336</v>
      </c>
      <c r="F29" s="15">
        <v>48033.5836</v>
      </c>
      <c r="G29" s="16">
        <v>-0.34005654665562246</v>
      </c>
      <c r="H29" s="15">
        <v>280516.792</v>
      </c>
      <c r="I29" s="16">
        <v>-0.15405550991818337</v>
      </c>
      <c r="J29" s="15">
        <v>82603.867309</v>
      </c>
      <c r="K29" s="16">
        <v>-0.351486119129018</v>
      </c>
      <c r="L29" s="15">
        <v>504485.692173</v>
      </c>
      <c r="M29" s="16">
        <v>-0.19998011401329197</v>
      </c>
    </row>
    <row r="30" spans="1:13" s="2" customFormat="1" ht="14.25" customHeight="1">
      <c r="A30" s="14" t="s">
        <v>85</v>
      </c>
      <c r="B30" s="15">
        <v>77261.820598</v>
      </c>
      <c r="C30" s="16">
        <v>0.06997968385518213</v>
      </c>
      <c r="D30" s="15">
        <v>500443.082059</v>
      </c>
      <c r="E30" s="16">
        <v>0.09980007087649587</v>
      </c>
      <c r="F30" s="15">
        <v>73240.0172</v>
      </c>
      <c r="G30" s="16">
        <v>-0.37325561060072165</v>
      </c>
      <c r="H30" s="15">
        <v>451347.2621</v>
      </c>
      <c r="I30" s="16">
        <v>0.3734541368011257</v>
      </c>
      <c r="J30" s="15">
        <v>150501.83779800002</v>
      </c>
      <c r="K30" s="16">
        <v>-0.2039742925658487</v>
      </c>
      <c r="L30" s="15">
        <v>951790.344159</v>
      </c>
      <c r="M30" s="16">
        <v>0.21455590411017905</v>
      </c>
    </row>
    <row r="31" spans="1:13" s="2" customFormat="1" ht="14.25" customHeight="1">
      <c r="A31" s="14" t="s">
        <v>86</v>
      </c>
      <c r="B31" s="15">
        <v>21026.611257</v>
      </c>
      <c r="C31" s="16">
        <v>-0.02791928918028785</v>
      </c>
      <c r="D31" s="15">
        <v>124367.225063</v>
      </c>
      <c r="E31" s="16">
        <v>-0.04786508196757705</v>
      </c>
      <c r="F31" s="15">
        <v>40422.753</v>
      </c>
      <c r="G31" s="16">
        <v>-0.5482997604312468</v>
      </c>
      <c r="H31" s="15">
        <v>230975.2992</v>
      </c>
      <c r="I31" s="16">
        <v>-0.048883680679622975</v>
      </c>
      <c r="J31" s="15">
        <v>61449.364256999994</v>
      </c>
      <c r="K31" s="16">
        <v>-0.4470036353934158</v>
      </c>
      <c r="L31" s="15">
        <v>355342.524263</v>
      </c>
      <c r="M31" s="16">
        <v>-0.048527426748482066</v>
      </c>
    </row>
    <row r="32" spans="1:13" s="2" customFormat="1" ht="14.25" customHeight="1">
      <c r="A32" s="14" t="s">
        <v>87</v>
      </c>
      <c r="B32" s="15">
        <v>65686.728157</v>
      </c>
      <c r="C32" s="16">
        <v>0.01665654174999937</v>
      </c>
      <c r="D32" s="15">
        <v>381159.223934</v>
      </c>
      <c r="E32" s="16">
        <v>-0.029771870856457414</v>
      </c>
      <c r="F32" s="15">
        <v>73115.5402</v>
      </c>
      <c r="G32" s="16">
        <v>-0.5276818670628147</v>
      </c>
      <c r="H32" s="15">
        <v>432896.0706</v>
      </c>
      <c r="I32" s="16">
        <v>-0.06029889636704066</v>
      </c>
      <c r="J32" s="15">
        <v>138802.26835700002</v>
      </c>
      <c r="K32" s="16">
        <v>-0.3673898260537178</v>
      </c>
      <c r="L32" s="15">
        <v>814055.294534</v>
      </c>
      <c r="M32" s="16">
        <v>-0.04624817772154805</v>
      </c>
    </row>
    <row r="33" spans="1:13" s="2" customFormat="1" ht="14.25" customHeight="1">
      <c r="A33" s="14" t="s">
        <v>88</v>
      </c>
      <c r="B33" s="15">
        <v>16734.6668</v>
      </c>
      <c r="C33" s="16">
        <v>-0.17764310326865734</v>
      </c>
      <c r="D33" s="15">
        <v>78975.3836</v>
      </c>
      <c r="E33" s="16">
        <v>-0.24531205991681895</v>
      </c>
      <c r="F33" s="15">
        <v>8748.2652</v>
      </c>
      <c r="G33" s="16">
        <v>-0.1376175891972902</v>
      </c>
      <c r="H33" s="15">
        <v>37345.8324</v>
      </c>
      <c r="I33" s="16">
        <v>-0.1714679434059971</v>
      </c>
      <c r="J33" s="15">
        <v>25482.932</v>
      </c>
      <c r="K33" s="16">
        <v>-0.16432797242541888</v>
      </c>
      <c r="L33" s="15">
        <v>116321.216</v>
      </c>
      <c r="M33" s="16">
        <v>-0.2230807172184691</v>
      </c>
    </row>
    <row r="34" spans="1:13" s="2" customFormat="1" ht="14.25" customHeight="1">
      <c r="A34" s="14" t="s">
        <v>89</v>
      </c>
      <c r="B34" s="15">
        <v>78886.290928</v>
      </c>
      <c r="C34" s="16">
        <v>-0.027826003506596517</v>
      </c>
      <c r="D34" s="15">
        <v>472002.983718</v>
      </c>
      <c r="E34" s="16">
        <v>-0.04135122859710819</v>
      </c>
      <c r="F34" s="15">
        <v>41395.1539</v>
      </c>
      <c r="G34" s="16">
        <v>-0.706489716830124</v>
      </c>
      <c r="H34" s="15">
        <v>261228.1071</v>
      </c>
      <c r="I34" s="16">
        <v>-0.44185444772968024</v>
      </c>
      <c r="J34" s="15">
        <v>120281.444828</v>
      </c>
      <c r="K34" s="16">
        <v>-0.45862814127399565</v>
      </c>
      <c r="L34" s="15">
        <v>733231.090818</v>
      </c>
      <c r="M34" s="16">
        <v>-0.23652891588466848</v>
      </c>
    </row>
    <row r="35" spans="1:13" s="2" customFormat="1" ht="14.25" customHeight="1">
      <c r="A35" s="14" t="s">
        <v>90</v>
      </c>
      <c r="B35" s="15">
        <v>28174.225849</v>
      </c>
      <c r="C35" s="16">
        <v>-0.4473164667731458</v>
      </c>
      <c r="D35" s="15">
        <v>177713.803142</v>
      </c>
      <c r="E35" s="16">
        <v>-0.23406136040135003</v>
      </c>
      <c r="F35" s="15">
        <v>30761.0833</v>
      </c>
      <c r="G35" s="16">
        <v>-0.3198728521869573</v>
      </c>
      <c r="H35" s="15">
        <v>165291.5126</v>
      </c>
      <c r="I35" s="16">
        <v>-0.09987755081293939</v>
      </c>
      <c r="J35" s="15">
        <v>58935.30914899999</v>
      </c>
      <c r="K35" s="16">
        <v>-0.3874023202064008</v>
      </c>
      <c r="L35" s="15">
        <v>343005.315742</v>
      </c>
      <c r="M35" s="16">
        <v>-0.17478002772812576</v>
      </c>
    </row>
    <row r="36" spans="1:13" s="2" customFormat="1" ht="14.25" customHeight="1">
      <c r="A36" s="14" t="s">
        <v>91</v>
      </c>
      <c r="B36" s="15">
        <v>11700.830336</v>
      </c>
      <c r="C36" s="16">
        <v>-0.126690306353213</v>
      </c>
      <c r="D36" s="15">
        <v>66376.584281</v>
      </c>
      <c r="E36" s="16">
        <v>-0.17473540527512696</v>
      </c>
      <c r="F36" s="15">
        <v>7581.2486</v>
      </c>
      <c r="G36" s="16">
        <v>-0.5235198651353409</v>
      </c>
      <c r="H36" s="15">
        <v>38343.1585</v>
      </c>
      <c r="I36" s="16">
        <v>-0.21768200820734956</v>
      </c>
      <c r="J36" s="15">
        <v>19282.078936</v>
      </c>
      <c r="K36" s="16">
        <v>-0.3421152231440528</v>
      </c>
      <c r="L36" s="15">
        <v>104719.74278100001</v>
      </c>
      <c r="M36" s="16">
        <v>-0.19099669958212157</v>
      </c>
    </row>
    <row r="37" spans="1:13" s="2" customFormat="1" ht="14.25" customHeight="1">
      <c r="A37" s="14" t="s">
        <v>92</v>
      </c>
      <c r="B37" s="15">
        <v>11544.103244</v>
      </c>
      <c r="C37" s="16">
        <v>-0.27082260101265315</v>
      </c>
      <c r="D37" s="15">
        <v>72540.731309</v>
      </c>
      <c r="E37" s="16">
        <v>-0.2171474354336608</v>
      </c>
      <c r="F37" s="15">
        <v>11597.6101</v>
      </c>
      <c r="G37" s="16">
        <v>-0.47408282071009406</v>
      </c>
      <c r="H37" s="15">
        <v>69903.3576</v>
      </c>
      <c r="I37" s="16">
        <v>-0.047763367817841414</v>
      </c>
      <c r="J37" s="15">
        <v>23141.713344</v>
      </c>
      <c r="K37" s="16">
        <v>-0.3891402514242444</v>
      </c>
      <c r="L37" s="15">
        <v>142444.08890899998</v>
      </c>
      <c r="M37" s="16">
        <v>-0.14227360478002005</v>
      </c>
    </row>
    <row r="38" spans="1:13" s="2" customFormat="1" ht="14.25" customHeight="1">
      <c r="A38" s="14" t="s">
        <v>93</v>
      </c>
      <c r="B38" s="15">
        <v>36077.7454</v>
      </c>
      <c r="C38" s="16">
        <v>-0.07460619185628214</v>
      </c>
      <c r="D38" s="15">
        <v>234595.6052</v>
      </c>
      <c r="E38" s="16">
        <v>-0.13126374756436385</v>
      </c>
      <c r="F38" s="15">
        <v>26728.3832</v>
      </c>
      <c r="G38" s="16">
        <v>-0.46851981071559096</v>
      </c>
      <c r="H38" s="15">
        <v>152636.5786</v>
      </c>
      <c r="I38" s="16">
        <v>-0.13791923334649867</v>
      </c>
      <c r="J38" s="15">
        <v>62806.1286</v>
      </c>
      <c r="K38" s="16">
        <v>-0.29650135875120126</v>
      </c>
      <c r="L38" s="15">
        <v>387232.1838</v>
      </c>
      <c r="M38" s="16">
        <v>-0.13389939504845552</v>
      </c>
    </row>
    <row r="39" spans="1:13" s="2" customFormat="1" ht="14.25" customHeight="1">
      <c r="A39" s="14" t="s">
        <v>94</v>
      </c>
      <c r="B39" s="15">
        <v>1591788.3276049998</v>
      </c>
      <c r="C39" s="16">
        <v>-0.16575680264333043</v>
      </c>
      <c r="D39" s="15">
        <v>9775673.050035</v>
      </c>
      <c r="E39" s="16">
        <v>-0.11607945474566568</v>
      </c>
      <c r="F39" s="15">
        <v>1884933.58247</v>
      </c>
      <c r="G39" s="16">
        <v>-0.5233827675408665</v>
      </c>
      <c r="H39" s="15">
        <v>11483925.814879997</v>
      </c>
      <c r="I39" s="16">
        <v>-0.1468334471711146</v>
      </c>
      <c r="J39" s="15">
        <v>3476721.9100749996</v>
      </c>
      <c r="K39" s="16">
        <v>-0.4069940840285405</v>
      </c>
      <c r="L39" s="15">
        <v>21259598.864915</v>
      </c>
      <c r="M39" s="16">
        <v>-0.13296212216103678</v>
      </c>
    </row>
    <row r="40" spans="1:13" ht="18.75" customHeight="1">
      <c r="A40" s="56"/>
      <c r="B40" s="56"/>
      <c r="C40" s="57"/>
      <c r="D40" s="56"/>
      <c r="E40" s="57"/>
      <c r="F40" s="56"/>
      <c r="G40" s="57"/>
      <c r="H40" s="56"/>
      <c r="I40" s="57"/>
      <c r="J40" s="56"/>
      <c r="K40" s="57"/>
      <c r="L40" s="56"/>
      <c r="M40" s="57"/>
    </row>
  </sheetData>
  <sheetProtection/>
  <mergeCells count="19">
    <mergeCell ref="L5:M5"/>
    <mergeCell ref="A40:M40"/>
    <mergeCell ref="A4:A7"/>
    <mergeCell ref="B6:B7"/>
    <mergeCell ref="D6:D7"/>
    <mergeCell ref="F6:F7"/>
    <mergeCell ref="H6:H7"/>
    <mergeCell ref="J6:J7"/>
    <mergeCell ref="L6:L7"/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王晓飞</cp:lastModifiedBy>
  <dcterms:created xsi:type="dcterms:W3CDTF">2015-06-05T18:19:00Z</dcterms:created>
  <dcterms:modified xsi:type="dcterms:W3CDTF">2019-07-22T09:02:17Z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